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тон Олегович\Downloads\"/>
    </mc:Choice>
  </mc:AlternateContent>
  <xr:revisionPtr revIDLastSave="0" documentId="13_ncr:1_{8C5911F3-1048-4142-9FFD-C65F9021A21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9" i="1"/>
  <c r="E7" i="1"/>
  <c r="E8" i="1" s="1"/>
  <c r="G9" i="1" l="1"/>
  <c r="G6" i="1"/>
  <c r="G7" i="1"/>
  <c r="G10" i="1" l="1"/>
  <c r="G8" i="1"/>
  <c r="G11" i="1" l="1"/>
  <c r="C3" i="1" s="1"/>
</calcChain>
</file>

<file path=xl/sharedStrings.xml><?xml version="1.0" encoding="utf-8"?>
<sst xmlns="http://schemas.openxmlformats.org/spreadsheetml/2006/main" count="41" uniqueCount="38">
  <si>
    <t>Ценовой документ:</t>
  </si>
  <si>
    <t>Объект:</t>
  </si>
  <si>
    <t>Итоговая стоимость ЦД: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</si>
  <si>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</si>
  <si>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</si>
  <si>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</si>
  <si>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</si>
  <si>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</si>
  <si>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</si>
  <si>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</si>
  <si>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</si>
  <si>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</si>
  <si>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</si>
  <si>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G2010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</si>
  <si>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</si>
  <si>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</si>
  <si>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</si>
  <si>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</si>
  <si>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</si>
  <si>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</si>
  <si>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</si>
  <si>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Многоэтажный многоквартирный жилой дом №68 по ул. Новая 8-я в микрорайоне № 17а жилого района "Север" в Октябрьском районе г. Ижевска</t>
  </si>
  <si>
    <t>Раздел 1.</t>
  </si>
  <si>
    <t>Гибкий камень</t>
  </si>
  <si>
    <t>1.1</t>
  </si>
  <si>
    <t>м2</t>
  </si>
  <si>
    <t>кг</t>
  </si>
  <si>
    <t>Работы по монтажу "гибкого камня"</t>
  </si>
  <si>
    <t xml:space="preserve">Грунтовка </t>
  </si>
  <si>
    <t>Облицовка "гибким камнем" на клею с креплением дюбель-гвоздем и расшивкой швов и подрезкой карт гибкого камня</t>
  </si>
  <si>
    <t>плиточный клей для наружных работ (не менее 1,8МПа)</t>
  </si>
  <si>
    <t>1</t>
  </si>
  <si>
    <t>1.2</t>
  </si>
  <si>
    <t>1.3</t>
  </si>
  <si>
    <t>1.4</t>
  </si>
  <si>
    <t>дюбель-гвоздь 6х60 (нейлон)</t>
  </si>
  <si>
    <t>шт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</si>
  <si>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работа на высоте,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</si>
</sst>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FAEBD7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horizontal="right"/>
    </xf>
    <xf numFmtId="0" fontId="0" fillId="6" borderId="3" xfId="0" applyFill="1" applyBorder="1" applyAlignment="1">
      <alignment horizontal="left"/>
    </xf>
    <xf numFmtId="4" fontId="0" fillId="6" borderId="5" xfId="0" applyNumberFormat="1" applyFill="1" applyBorder="1" applyAlignment="1">
      <alignment horizontal="right"/>
    </xf>
    <xf numFmtId="0" fontId="0" fillId="6" borderId="4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left" vertical="top" wrapText="1"/>
    </xf>
    <xf numFmtId="4" fontId="3" fillId="9" borderId="8" xfId="0" applyNumberFormat="1" applyFont="1" applyFill="1" applyBorder="1" applyAlignment="1">
      <alignment horizontal="right" vertical="top" wrapText="1"/>
    </xf>
    <xf numFmtId="164" fontId="3" fillId="9" borderId="8" xfId="0" applyNumberFormat="1" applyFont="1" applyFill="1" applyBorder="1" applyAlignment="1">
      <alignment horizontal="right" vertical="top" wrapText="1"/>
    </xf>
    <xf numFmtId="0" fontId="4" fillId="9" borderId="8" xfId="0" applyFont="1" applyFill="1" applyBorder="1" applyAlignment="1">
      <alignment horizontal="righ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right" vertical="top" wrapText="1"/>
    </xf>
    <xf numFmtId="49" fontId="3" fillId="9" borderId="8" xfId="0" applyNumberFormat="1" applyFont="1" applyFill="1" applyBorder="1" applyAlignment="1">
      <alignment horizontal="right"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0" fontId="4" fillId="9" borderId="1" xfId="0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1" fontId="4" fillId="9" borderId="1" xfId="0" applyNumberFormat="1" applyFont="1" applyFill="1" applyBorder="1" applyAlignment="1">
      <alignment horizontal="right" vertical="top" wrapText="1"/>
    </xf>
    <xf numFmtId="165" fontId="4" fillId="9" borderId="1" xfId="0" applyNumberFormat="1" applyFont="1" applyFill="1" applyBorder="1" applyAlignment="1">
      <alignment horizontal="right" vertical="top" wrapText="1"/>
    </xf>
    <xf numFmtId="2" fontId="5" fillId="9" borderId="1" xfId="0" applyNumberFormat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49" fontId="4" fillId="9" borderId="8" xfId="0" applyNumberFormat="1" applyFont="1" applyFill="1" applyBorder="1" applyAlignment="1">
      <alignment horizontal="right" vertical="top" wrapText="1"/>
    </xf>
    <xf numFmtId="0" fontId="4" fillId="9" borderId="8" xfId="0" applyFont="1" applyFill="1" applyBorder="1" applyAlignment="1">
      <alignment horizontal="left" vertical="top" wrapText="1"/>
    </xf>
    <xf numFmtId="49" fontId="4" fillId="9" borderId="1" xfId="0" applyNumberFormat="1" applyFont="1" applyFill="1" applyBorder="1" applyAlignment="1">
      <alignment horizontal="right" vertical="top" wrapText="1"/>
    </xf>
    <xf numFmtId="4" fontId="4" fillId="9" borderId="8" xfId="0" applyNumberFormat="1" applyFont="1" applyFill="1" applyBorder="1" applyAlignment="1">
      <alignment horizontal="right" vertical="top" wrapText="1"/>
    </xf>
    <xf numFmtId="0" fontId="4" fillId="9" borderId="10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7" borderId="0" xfId="0" applyFont="1" applyFill="1" applyAlignment="1">
      <alignment horizontal="left" wrapText="1"/>
    </xf>
    <xf numFmtId="0" fontId="6" fillId="6" borderId="3" xfId="0" applyFont="1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7" fillId="0" borderId="0" xfId="0" applyFont="1" applyAlignment="1">
      <alignment horizontal="left" wrapText="1"/>
    </xf>
    <xf numFmtId="164" fontId="4" fillId="9" borderId="1" xfId="0" applyNumberFormat="1" applyFont="1" applyFill="1" applyBorder="1" applyAlignment="1">
      <alignment horizontal="right" vertical="top" wrapText="1"/>
    </xf>
    <xf numFmtId="4" fontId="4" fillId="9" borderId="1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18"/>
  <sheetViews>
    <sheetView tabSelected="1" zoomScaleNormal="100" workbookViewId="0">
      <selection activeCell="A17" sqref="A17:I17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1.6640625" style="1" customWidth="1"/>
    <col min="4" max="4" width="19.83203125" style="1" customWidth="1"/>
    <col min="5" max="5" width="19.6640625" style="1" customWidth="1"/>
    <col min="6" max="6" width="18.6640625" style="1" customWidth="1"/>
    <col min="7" max="7" width="22.33203125" style="1" customWidth="1"/>
    <col min="8" max="8" width="13.83203125" style="1" customWidth="1"/>
    <col min="9" max="9" width="17.5" style="1" customWidth="1" outlineLevel="1"/>
    <col min="10" max="10" width="7.33203125" style="1" hidden="1" customWidth="1" outlineLevel="1"/>
  </cols>
  <sheetData>
    <row r="1" spans="1:11" s="1" customFormat="1" ht="24" customHeight="1" x14ac:dyDescent="0.2">
      <c r="A1" s="38" t="s">
        <v>0</v>
      </c>
      <c r="B1" s="38"/>
      <c r="C1" s="39" t="s">
        <v>27</v>
      </c>
      <c r="D1" s="39"/>
      <c r="E1" s="39"/>
      <c r="F1" s="39"/>
      <c r="G1" s="39"/>
    </row>
    <row r="2" spans="1:11" s="2" customFormat="1" ht="28.5" customHeight="1" x14ac:dyDescent="0.2">
      <c r="A2" s="40" t="s">
        <v>1</v>
      </c>
      <c r="B2" s="40"/>
      <c r="C2" s="41" t="s">
        <v>21</v>
      </c>
      <c r="D2" s="41"/>
      <c r="E2" s="41"/>
      <c r="F2" s="41"/>
      <c r="G2" s="41"/>
    </row>
    <row r="3" spans="1:11" ht="26.1" customHeight="1" thickBot="1" x14ac:dyDescent="0.25">
      <c r="A3" s="40" t="s">
        <v>2</v>
      </c>
      <c r="B3" s="40"/>
      <c r="C3" s="42" t="e">
        <f>G11</f>
        <v>#REF!</v>
      </c>
      <c r="D3" s="42"/>
      <c r="E3" s="42"/>
      <c r="F3" s="42"/>
      <c r="G3" s="42"/>
    </row>
    <row r="4" spans="1:11" ht="24" customHeight="1" thickBot="1" x14ac:dyDescent="0.2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7" t="s">
        <v>11</v>
      </c>
      <c r="J4" s="3" t="s">
        <v>12</v>
      </c>
    </row>
    <row r="5" spans="1:11" ht="24" customHeight="1" x14ac:dyDescent="0.2">
      <c r="A5" s="16"/>
      <c r="B5" s="16"/>
      <c r="C5" s="16" t="s">
        <v>22</v>
      </c>
      <c r="D5" s="16"/>
      <c r="E5" s="16"/>
      <c r="F5" s="16"/>
      <c r="G5" s="16"/>
      <c r="H5" s="16"/>
      <c r="I5" s="16"/>
      <c r="J5" s="4"/>
    </row>
    <row r="6" spans="1:11" s="5" customFormat="1" ht="36" x14ac:dyDescent="0.2">
      <c r="A6" s="18"/>
      <c r="B6" s="24" t="s">
        <v>31</v>
      </c>
      <c r="C6" s="18" t="s">
        <v>29</v>
      </c>
      <c r="D6" s="23" t="s">
        <v>25</v>
      </c>
      <c r="E6" s="19">
        <v>900</v>
      </c>
      <c r="F6" s="20"/>
      <c r="G6" s="19">
        <f t="shared" ref="G6:G8" si="0">ROUND(E6*F6,2)</f>
        <v>0</v>
      </c>
      <c r="H6" s="21"/>
      <c r="I6" s="22"/>
      <c r="J6" s="14"/>
    </row>
    <row r="7" spans="1:11" s="5" customFormat="1" ht="12" x14ac:dyDescent="0.2">
      <c r="A7" s="18"/>
      <c r="B7" s="33" t="s">
        <v>24</v>
      </c>
      <c r="C7" s="34" t="s">
        <v>23</v>
      </c>
      <c r="D7" s="21" t="s">
        <v>25</v>
      </c>
      <c r="E7" s="36">
        <f>E6*1.05</f>
        <v>945</v>
      </c>
      <c r="F7" s="20"/>
      <c r="G7" s="19">
        <f t="shared" si="0"/>
        <v>0</v>
      </c>
      <c r="H7" s="21"/>
      <c r="I7" s="22"/>
      <c r="J7" s="14"/>
    </row>
    <row r="8" spans="1:11" s="51" customFormat="1" ht="24" x14ac:dyDescent="0.2">
      <c r="A8" s="28"/>
      <c r="B8" s="35" t="s">
        <v>32</v>
      </c>
      <c r="C8" s="28" t="s">
        <v>30</v>
      </c>
      <c r="D8" s="21" t="s">
        <v>26</v>
      </c>
      <c r="E8" s="36">
        <f>E7*20</f>
        <v>18900</v>
      </c>
      <c r="F8" s="49"/>
      <c r="G8" s="50">
        <f t="shared" si="0"/>
        <v>0</v>
      </c>
      <c r="H8" s="26"/>
      <c r="I8" s="27"/>
      <c r="J8" s="6" t="s">
        <v>13</v>
      </c>
      <c r="K8" s="13"/>
    </row>
    <row r="9" spans="1:11" s="51" customFormat="1" ht="12" x14ac:dyDescent="0.2">
      <c r="A9" s="28"/>
      <c r="B9" s="35" t="s">
        <v>33</v>
      </c>
      <c r="C9" s="32" t="s">
        <v>28</v>
      </c>
      <c r="D9" s="37" t="s">
        <v>26</v>
      </c>
      <c r="E9" s="36">
        <f>E6*0.15</f>
        <v>135</v>
      </c>
      <c r="F9" s="20"/>
      <c r="G9" s="19">
        <f>ROUND(E9*F9,2)</f>
        <v>0</v>
      </c>
      <c r="H9" s="26"/>
      <c r="I9" s="27"/>
      <c r="J9" s="6"/>
      <c r="K9" s="13"/>
    </row>
    <row r="10" spans="1:11" s="5" customFormat="1" ht="12" customHeight="1" x14ac:dyDescent="0.2">
      <c r="A10" s="28"/>
      <c r="B10" s="35" t="s">
        <v>34</v>
      </c>
      <c r="C10" s="28" t="s">
        <v>35</v>
      </c>
      <c r="D10" s="26" t="s">
        <v>36</v>
      </c>
      <c r="E10" s="26">
        <f>E6*0.2*4</f>
        <v>720</v>
      </c>
      <c r="F10" s="29"/>
      <c r="G10" s="25">
        <f t="shared" ref="G10" si="1">ROUND(E10*F10,2)</f>
        <v>0</v>
      </c>
      <c r="H10" s="30"/>
      <c r="I10" s="31"/>
      <c r="J10" s="7" t="s">
        <v>13</v>
      </c>
    </row>
    <row r="11" spans="1:11" ht="12" customHeight="1" x14ac:dyDescent="0.2">
      <c r="A11" s="46" t="s">
        <v>14</v>
      </c>
      <c r="B11" s="46"/>
      <c r="C11" s="46"/>
      <c r="D11" s="46"/>
      <c r="E11" s="46"/>
      <c r="F11" s="46"/>
      <c r="G11" s="8" t="e">
        <f>#REF!+G8+G10+G9+G6+G7</f>
        <v>#REF!</v>
      </c>
      <c r="H11" s="9"/>
      <c r="I11" s="9"/>
      <c r="J11" s="9"/>
    </row>
    <row r="12" spans="1:11" ht="11.1" customHeight="1" x14ac:dyDescent="0.2">
      <c r="A12" s="47" t="s">
        <v>15</v>
      </c>
      <c r="B12" s="47"/>
      <c r="C12" s="47"/>
      <c r="D12" s="47"/>
      <c r="E12" s="47"/>
      <c r="F12" s="47"/>
      <c r="G12" s="10"/>
      <c r="H12" s="11"/>
      <c r="I12" s="11"/>
      <c r="J12" s="11"/>
    </row>
    <row r="13" spans="1:11" ht="11.1" customHeight="1" x14ac:dyDescent="0.2">
      <c r="A13" s="12" t="s">
        <v>16</v>
      </c>
    </row>
    <row r="14" spans="1:11" ht="11.1" customHeight="1" x14ac:dyDescent="0.2">
      <c r="A14" s="48" t="s">
        <v>17</v>
      </c>
      <c r="B14" s="48"/>
      <c r="C14" s="48"/>
      <c r="D14" s="48"/>
      <c r="E14" s="48"/>
      <c r="F14" s="48"/>
      <c r="G14" s="48"/>
      <c r="H14" s="48"/>
      <c r="I14" s="48"/>
    </row>
    <row r="15" spans="1:11" ht="21.95" customHeight="1" x14ac:dyDescent="0.2">
      <c r="A15" s="43" t="s">
        <v>18</v>
      </c>
      <c r="B15" s="43"/>
      <c r="C15" s="43"/>
      <c r="D15" s="43"/>
      <c r="E15" s="43"/>
      <c r="F15" s="43"/>
      <c r="G15" s="43"/>
      <c r="H15" s="43"/>
      <c r="I15" s="43"/>
    </row>
    <row r="16" spans="1:11" ht="56.1" customHeight="1" x14ac:dyDescent="0.2">
      <c r="A16" s="52" t="s">
        <v>37</v>
      </c>
      <c r="B16" s="43"/>
      <c r="C16" s="43"/>
      <c r="D16" s="43"/>
      <c r="E16" s="43"/>
      <c r="F16" s="43"/>
      <c r="G16" s="43"/>
      <c r="H16" s="43"/>
      <c r="I16" s="43"/>
    </row>
    <row r="17" spans="1:9" ht="21.95" customHeight="1" x14ac:dyDescent="0.2">
      <c r="A17" s="44" t="s">
        <v>19</v>
      </c>
      <c r="B17" s="44"/>
      <c r="C17" s="44"/>
      <c r="D17" s="44"/>
      <c r="E17" s="44"/>
      <c r="F17" s="44"/>
      <c r="G17" s="44"/>
      <c r="H17" s="44"/>
      <c r="I17" s="44"/>
    </row>
    <row r="18" spans="1:9" ht="33" customHeight="1" x14ac:dyDescent="0.2">
      <c r="A18" s="45" t="s">
        <v>20</v>
      </c>
      <c r="B18" s="45"/>
      <c r="C18" s="45"/>
      <c r="D18" s="45"/>
      <c r="E18" s="45"/>
      <c r="F18" s="45"/>
      <c r="G18" s="45"/>
      <c r="H18" s="45"/>
      <c r="I18" s="45"/>
    </row>
  </sheetData>
  <mergeCells count="13">
    <mergeCell ref="A16:I16"/>
    <mergeCell ref="A17:I17"/>
    <mergeCell ref="A18:I18"/>
    <mergeCell ref="A11:F11"/>
    <mergeCell ref="A12:F12"/>
    <mergeCell ref="A14:I14"/>
    <mergeCell ref="A15:I15"/>
    <mergeCell ref="A1:B1"/>
    <mergeCell ref="C1:G1"/>
    <mergeCell ref="A2:B2"/>
    <mergeCell ref="C2:G2"/>
    <mergeCell ref="A3:B3"/>
    <mergeCell ref="C3:G3"/>
  </mergeCells>
  <phoneticPr fontId="10" type="noConversion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Антон Олегович</cp:lastModifiedBy>
  <dcterms:created xsi:type="dcterms:W3CDTF">2023-02-20T11:25:20Z</dcterms:created>
  <dcterms:modified xsi:type="dcterms:W3CDTF">2023-09-28T04:17:18Z</dcterms:modified>
</cp:coreProperties>
</file>